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DBE0D8F4-D2F9-41EF-BE3F-BC60BAED13E1}" xr6:coauthVersionLast="47" xr6:coauthVersionMax="47" xr10:uidLastSave="{00000000-0000-0000-0000-000000000000}"/>
  <bookViews>
    <workbookView xWindow="-120" yWindow="-120" windowWidth="29040" windowHeight="15840"/>
  </bookViews>
  <sheets>
    <sheet name="금속기와 해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L5" i="1"/>
  <c r="K6" i="1"/>
  <c r="K5" i="1"/>
  <c r="I6" i="1"/>
  <c r="I5" i="1"/>
  <c r="J7" i="1" s="1"/>
  <c r="G6" i="1"/>
  <c r="G5" i="1"/>
  <c r="M5" i="1" l="1"/>
  <c r="M6" i="1"/>
  <c r="K7" i="1"/>
  <c r="M7" i="1" s="1"/>
  <c r="M8" i="1" s="1"/>
  <c r="L7" i="1"/>
  <c r="I8" i="1"/>
  <c r="G8" i="1"/>
  <c r="K8" i="1" l="1"/>
</calcChain>
</file>

<file path=xl/sharedStrings.xml><?xml version="1.0" encoding="utf-8"?>
<sst xmlns="http://schemas.openxmlformats.org/spreadsheetml/2006/main" count="25" uniqueCount="18">
  <si>
    <t>비목</t>
  </si>
  <si>
    <t>규격</t>
  </si>
  <si>
    <t>단위</t>
  </si>
  <si>
    <t>수량</t>
  </si>
  <si>
    <t>재료비</t>
  </si>
  <si>
    <t>노무비</t>
  </si>
  <si>
    <t>경비</t>
  </si>
  <si>
    <t>단가</t>
  </si>
  <si>
    <t>금액</t>
  </si>
  <si>
    <t>지붕잇기공</t>
  </si>
  <si>
    <t>인</t>
  </si>
  <si>
    <t>보통인부</t>
  </si>
  <si>
    <t>계</t>
  </si>
  <si>
    <t>합계금액</t>
    <phoneticPr fontId="19" type="noConversion"/>
  </si>
  <si>
    <t>금속기와 해체</t>
    <phoneticPr fontId="19" type="noConversion"/>
  </si>
  <si>
    <t>M2</t>
    <phoneticPr fontId="19" type="noConversion"/>
  </si>
  <si>
    <t>공구손료 및 경정비</t>
    <phoneticPr fontId="19" type="noConversion"/>
  </si>
  <si>
    <t>%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</si>
</sst>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0" xfId="0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0" fillId="0" borderId="0" xfId="0">
      <alignment vertical="center"/>
    </xf>
    <xf numFmtId="0" fontId="18" fillId="0" borderId="14" xfId="0" applyFont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vertical="center" wrapText="1"/>
    </xf>
    <xf numFmtId="0" fontId="0" fillId="34" borderId="10" xfId="0" applyFill="1" applyBorder="1" applyAlignment="1">
      <alignment vertical="center" wrapText="1"/>
    </xf>
    <xf numFmtId="41" fontId="18" fillId="0" borderId="10" xfId="1" applyFont="1" applyBorder="1" applyAlignment="1">
      <alignment horizontal="center" vertical="center" wrapText="1"/>
    </xf>
    <xf numFmtId="41" fontId="0" fillId="0" borderId="10" xfId="1" applyFont="1" applyBorder="1" applyAlignment="1">
      <alignment vertical="center" wrapText="1"/>
    </xf>
    <xf numFmtId="41" fontId="0" fillId="34" borderId="10" xfId="1" applyFont="1" applyFill="1" applyBorder="1" applyAlignment="1">
      <alignment vertical="center" wrapText="1"/>
    </xf>
    <xf numFmtId="41" fontId="18" fillId="34" borderId="10" xfId="1" applyFont="1" applyFill="1" applyBorder="1" applyAlignment="1">
      <alignment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"/>
  <sheetViews>
    <sheetView showGridLines="0" tabSelected="1" zoomScale="145" zoomScaleNormal="145" workbookViewId="0">
      <selection activeCell="B11" sqref="B11"/>
    </sheetView>
  </sheetViews>
  <sheetFormatPr defaultRowHeight="16.5" x14ac:dyDescent="0.3"/>
  <cols>
    <col min="2" max="2" width="20" customWidth="1"/>
    <col min="3" max="3" width="10" customWidth="1"/>
    <col min="4" max="4" width="5.5" bestFit="1" customWidth="1"/>
    <col min="5" max="5" width="7.5" customWidth="1"/>
    <col min="6" max="13" width="9.5" customWidth="1"/>
  </cols>
  <sheetData>
    <row r="1" spans="2:13" x14ac:dyDescent="0.3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1.75" customHeight="1" x14ac:dyDescent="0.3">
      <c r="B2" s="5" t="s">
        <v>0</v>
      </c>
      <c r="C2" s="5" t="s">
        <v>1</v>
      </c>
      <c r="D2" s="5" t="s">
        <v>2</v>
      </c>
      <c r="E2" s="5" t="s">
        <v>3</v>
      </c>
      <c r="F2" s="6" t="s">
        <v>4</v>
      </c>
      <c r="G2" s="7"/>
      <c r="H2" s="6" t="s">
        <v>5</v>
      </c>
      <c r="I2" s="7"/>
      <c r="J2" s="6" t="s">
        <v>6</v>
      </c>
      <c r="K2" s="7"/>
      <c r="L2" s="6" t="s">
        <v>13</v>
      </c>
      <c r="M2" s="7"/>
    </row>
    <row r="3" spans="2:13" ht="21.75" customHeight="1" x14ac:dyDescent="0.3">
      <c r="B3" s="8"/>
      <c r="C3" s="8"/>
      <c r="D3" s="8"/>
      <c r="E3" s="8"/>
      <c r="F3" s="9" t="s">
        <v>7</v>
      </c>
      <c r="G3" s="9" t="s">
        <v>8</v>
      </c>
      <c r="H3" s="9" t="s">
        <v>7</v>
      </c>
      <c r="I3" s="9" t="s">
        <v>8</v>
      </c>
      <c r="J3" s="9" t="s">
        <v>7</v>
      </c>
      <c r="K3" s="9" t="s">
        <v>8</v>
      </c>
      <c r="L3" s="9" t="s">
        <v>7</v>
      </c>
      <c r="M3" s="9" t="s">
        <v>8</v>
      </c>
    </row>
    <row r="4" spans="2:13" ht="21.75" customHeight="1" x14ac:dyDescent="0.3">
      <c r="B4" s="4" t="s">
        <v>14</v>
      </c>
      <c r="C4" s="4"/>
      <c r="D4" s="4" t="s">
        <v>15</v>
      </c>
      <c r="E4" s="4">
        <v>1</v>
      </c>
      <c r="F4" s="12"/>
      <c r="G4" s="12"/>
      <c r="H4" s="12"/>
      <c r="I4" s="12"/>
      <c r="J4" s="12"/>
      <c r="K4" s="12"/>
      <c r="L4" s="12"/>
      <c r="M4" s="12"/>
    </row>
    <row r="5" spans="2:13" ht="21.75" customHeight="1" x14ac:dyDescent="0.3">
      <c r="B5" s="1" t="s">
        <v>9</v>
      </c>
      <c r="C5" s="1"/>
      <c r="D5" s="1" t="s">
        <v>10</v>
      </c>
      <c r="E5" s="1">
        <v>1.7999999999999999E-2</v>
      </c>
      <c r="F5" s="13"/>
      <c r="G5" s="13">
        <f>$E5*F5</f>
        <v>0</v>
      </c>
      <c r="H5" s="13">
        <v>209602</v>
      </c>
      <c r="I5" s="13">
        <f>$E5*H5</f>
        <v>3772.8359999999998</v>
      </c>
      <c r="J5" s="13"/>
      <c r="K5" s="13">
        <f>$E5*J5</f>
        <v>0</v>
      </c>
      <c r="L5" s="13">
        <f>SUM(F5,H5,J5)</f>
        <v>209602</v>
      </c>
      <c r="M5" s="13">
        <f>SUM(G5,I5,K5)</f>
        <v>3772.8359999999998</v>
      </c>
    </row>
    <row r="6" spans="2:13" ht="21.75" customHeight="1" x14ac:dyDescent="0.3">
      <c r="B6" s="1" t="s">
        <v>11</v>
      </c>
      <c r="C6" s="1"/>
      <c r="D6" s="1" t="s">
        <v>10</v>
      </c>
      <c r="E6" s="1">
        <v>1.2E-2</v>
      </c>
      <c r="F6" s="13"/>
      <c r="G6" s="13">
        <f>$E6*F6</f>
        <v>0</v>
      </c>
      <c r="H6" s="13">
        <v>157068</v>
      </c>
      <c r="I6" s="13">
        <f>$E6*H6</f>
        <v>1884.816</v>
      </c>
      <c r="J6" s="13"/>
      <c r="K6" s="13">
        <f>$E6*J6</f>
        <v>0</v>
      </c>
      <c r="L6" s="13">
        <f t="shared" ref="L6:L7" si="0">SUM(F6,H6,J6)</f>
        <v>157068</v>
      </c>
      <c r="M6" s="13">
        <f t="shared" ref="M6:M7" si="1">SUM(G6,I6,K6)</f>
        <v>1884.816</v>
      </c>
    </row>
    <row r="7" spans="2:13" ht="21.75" customHeight="1" x14ac:dyDescent="0.3">
      <c r="B7" s="1" t="s">
        <v>16</v>
      </c>
      <c r="C7" s="1"/>
      <c r="D7" s="1" t="s">
        <v>17</v>
      </c>
      <c r="E7" s="1">
        <v>3</v>
      </c>
      <c r="F7" s="13"/>
      <c r="G7" s="13"/>
      <c r="H7" s="13"/>
      <c r="I7" s="13"/>
      <c r="J7" s="13">
        <f>SUM(I5:I6)</f>
        <v>5657.652</v>
      </c>
      <c r="K7" s="13">
        <f>$E7%*J7</f>
        <v>169.72955999999999</v>
      </c>
      <c r="L7" s="13">
        <f t="shared" si="0"/>
        <v>5657.652</v>
      </c>
      <c r="M7" s="13">
        <f t="shared" si="1"/>
        <v>169.72955999999999</v>
      </c>
    </row>
    <row r="8" spans="2:13" ht="21.75" customHeight="1" x14ac:dyDescent="0.3">
      <c r="B8" s="10" t="s">
        <v>12</v>
      </c>
      <c r="C8" s="11"/>
      <c r="D8" s="11"/>
      <c r="E8" s="11"/>
      <c r="F8" s="14"/>
      <c r="G8" s="15">
        <f>SUM(G5:G7)</f>
        <v>0</v>
      </c>
      <c r="H8" s="14"/>
      <c r="I8" s="15">
        <f>SUM(I5:I7)</f>
        <v>5657.652</v>
      </c>
      <c r="J8" s="14"/>
      <c r="K8" s="15">
        <f>SUM(K5:K7)</f>
        <v>169.72955999999999</v>
      </c>
      <c r="L8" s="14"/>
      <c r="M8" s="15">
        <f>SUM(M5:M7)</f>
        <v>5827.3815599999998</v>
      </c>
    </row>
  </sheetData>
  <mergeCells count="9">
    <mergeCell ref="L2:M2"/>
    <mergeCell ref="B1:L1"/>
    <mergeCell ref="B2:B3"/>
    <mergeCell ref="C2:C3"/>
    <mergeCell ref="D2:D3"/>
    <mergeCell ref="E2:E3"/>
    <mergeCell ref="F2:G2"/>
    <mergeCell ref="H2:I2"/>
    <mergeCell ref="J2:K2"/>
  </mergeCells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금속기와 해체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접속통계</dc:title>
  <dc:creator>OWNER</dc:creator>
  <cp:lastModifiedBy>신희성업무 신희성업무</cp:lastModifiedBy>
  <dcterms:created xsi:type="dcterms:W3CDTF">2023-10-01T01:28:49Z</dcterms:created>
  <dcterms:modified xsi:type="dcterms:W3CDTF">2023-10-01T01:28:49Z</dcterms:modified>
</cp:coreProperties>
</file>